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S:\Формирование ИП\528\"/>
    </mc:Choice>
  </mc:AlternateContent>
  <xr:revisionPtr revIDLastSave="0" documentId="8_{FB7B87BB-7358-4744-AC58-9CFDAB0FD85F}" xr6:coauthVersionLast="47" xr6:coauthVersionMax="47" xr10:uidLastSave="{00000000-0000-0000-0000-000000000000}"/>
  <bookViews>
    <workbookView xWindow="-120" yWindow="-120" windowWidth="29040" windowHeight="15840" xr2:uid="{9D4A870B-F6A0-47F9-97BE-1DAC997B25DF}"/>
  </bookViews>
  <sheets>
    <sheet name="Смета" sheetId="1" r:id="rId1"/>
  </sheets>
  <definedNames>
    <definedName name="_FilterDatabase" localSheetId="0" hidden="1">Смета!$Q$1:$Q$21</definedName>
    <definedName name="_xlnm.Print_Titles" localSheetId="0">Смета!$21:$21</definedName>
  </definedNames>
  <calcPr calcId="191029" calcMode="autoNoTable" fullCalcOnLoad="1" fullPrecision="0"/>
</workbook>
</file>

<file path=xl/calcChain.xml><?xml version="1.0" encoding="utf-8"?>
<calcChain xmlns="http://schemas.openxmlformats.org/spreadsheetml/2006/main">
  <c r="M8" i="1" l="1"/>
</calcChain>
</file>

<file path=xl/sharedStrings.xml><?xml version="1.0" encoding="utf-8"?>
<sst xmlns="http://schemas.openxmlformats.org/spreadsheetml/2006/main" count="192" uniqueCount="151">
  <si>
    <t>(наименование стройки)</t>
  </si>
  <si>
    <t>(наименование объекта)</t>
  </si>
  <si>
    <t>Сметная стоимость</t>
  </si>
  <si>
    <t>Стоимость единицы, руб.</t>
  </si>
  <si>
    <t>Общая стоимость, руб.</t>
  </si>
  <si>
    <t>Затраты труда, чел-ч.</t>
  </si>
  <si>
    <t>Затраты труда рабочих, 
чел-час</t>
  </si>
  <si>
    <t>Общая стоимость по разделам, руб.</t>
  </si>
  <si>
    <t>Стоимость по разделам</t>
  </si>
  <si>
    <t>Начисления</t>
  </si>
  <si>
    <t>Наименование работ и затрат, единица измерения</t>
  </si>
  <si>
    <t>всего</t>
  </si>
  <si>
    <t>эксплуатации машин</t>
  </si>
  <si>
    <t>с учетом н/р и п/н</t>
  </si>
  <si>
    <t>на составл. расценок</t>
  </si>
  <si>
    <t>материалов на ед.изм.</t>
  </si>
  <si>
    <t>экспл.машин (без учета з/п машинистов)</t>
  </si>
  <si>
    <t>зарплата рабочих, обсл. машины</t>
  </si>
  <si>
    <t>на единицу</t>
  </si>
  <si>
    <t>в т.ч. заработной платы</t>
  </si>
  <si>
    <r>
      <t>не занятых</t>
    </r>
    <r>
      <rPr>
        <u/>
        <sz val="9"/>
        <rFont val="Arial Cyr"/>
        <family val="2"/>
        <charset val="204"/>
      </rPr>
      <t xml:space="preserve"> 
обслуживанием машин</t>
    </r>
  </si>
  <si>
    <t>обслуживающих машины</t>
  </si>
  <si>
    <t>основной заработной платы</t>
  </si>
  <si>
    <t>(наименование работ и затрат)</t>
  </si>
  <si>
    <t>Основание:</t>
  </si>
  <si>
    <r>
      <t>рабочих</t>
    </r>
    <r>
      <rPr>
        <sz val="9"/>
        <rFont val="Arial Cyr"/>
        <family val="2"/>
        <charset val="204"/>
      </rPr>
      <t xml:space="preserve">
машинистов</t>
    </r>
  </si>
  <si>
    <t>оплата труда</t>
  </si>
  <si>
    <t>№ п.п.</t>
  </si>
  <si>
    <t>Шифр и номер позиции норматива</t>
  </si>
  <si>
    <t>Кол-во единиц</t>
  </si>
  <si>
    <t>эксплуатация машин</t>
  </si>
  <si>
    <t>в т.ч. оплата труда</t>
  </si>
  <si>
    <t>УТВЕРЖДАЮ</t>
  </si>
  <si>
    <t>Заказчик</t>
  </si>
  <si>
    <t>Подрядчик</t>
  </si>
  <si>
    <t>АО "ССК"</t>
  </si>
  <si>
    <t>ООО "ИНСТРЭЛ"</t>
  </si>
  <si>
    <t>"Реконструкция КТП КЯР 627/630 кВА с заменой КТП" Красноярский район Самарская область</t>
  </si>
  <si>
    <t>ЛОКАЛЬНАЯ СМЕТА № ЛС-528-2</t>
  </si>
  <si>
    <t>Пусконаладочные работы</t>
  </si>
  <si>
    <t>Составлена в ценах ТСНБ-2001 (ред. 2014 г.)</t>
  </si>
  <si>
    <t>Пересчет в цены 3 кв. 2023г.</t>
  </si>
  <si>
    <t>119128,51  руб.</t>
  </si>
  <si>
    <t>(действительны при наличие</t>
  </si>
  <si>
    <t>протоколов)</t>
  </si>
  <si>
    <t>1</t>
  </si>
  <si>
    <t>01-02-017-01</t>
  </si>
  <si>
    <t>Трансформатор тока измерительный</t>
  </si>
  <si>
    <t>выносной напряжением до 1 кВ,</t>
  </si>
  <si>
    <t>1 шт.</t>
  </si>
  <si>
    <t>2</t>
  </si>
  <si>
    <t>01-02-002-01</t>
  </si>
  <si>
    <t>Трансформатор силовой трехфазный</t>
  </si>
  <si>
    <t>масляный двухобмоточный</t>
  </si>
  <si>
    <t>напряжением до 11 кВ, мощностью</t>
  </si>
  <si>
    <t>до 0,32 МВА,</t>
  </si>
  <si>
    <t>3</t>
  </si>
  <si>
    <t>01-12-010-01</t>
  </si>
  <si>
    <t>Испытание обмотки трансформатора</t>
  </si>
  <si>
    <t>силового,</t>
  </si>
  <si>
    <t>1 испытание</t>
  </si>
  <si>
    <t>4</t>
  </si>
  <si>
    <t>01-03-005-01</t>
  </si>
  <si>
    <t>Разъединитель трехполюсный</t>
  </si>
  <si>
    <t>напряжением до 20 кВ,</t>
  </si>
  <si>
    <t>5</t>
  </si>
  <si>
    <t>01-03-002-04</t>
  </si>
  <si>
    <t>Выключатель трехполюсный</t>
  </si>
  <si>
    <t>напряжением до 1 кВ с</t>
  </si>
  <si>
    <t>электромагнитным, тепловым или</t>
  </si>
  <si>
    <t>комбинированным расцепителем,</t>
  </si>
  <si>
    <t>номинальный ток до 50 А,</t>
  </si>
  <si>
    <t>6</t>
  </si>
  <si>
    <t>01-03-002-05</t>
  </si>
  <si>
    <t>номинальный ток до 200 А,</t>
  </si>
  <si>
    <t>7</t>
  </si>
  <si>
    <t>01-03-002-06</t>
  </si>
  <si>
    <t>номинальный ток до 600 А,</t>
  </si>
  <si>
    <t>8</t>
  </si>
  <si>
    <t>01-11-027-02</t>
  </si>
  <si>
    <t>Измерение токов утечки</t>
  </si>
  <si>
    <t>ограничителя напряжения,</t>
  </si>
  <si>
    <t>1 измерение</t>
  </si>
  <si>
    <t>9</t>
  </si>
  <si>
    <t>01-11-010-02</t>
  </si>
  <si>
    <t>Измерение сопротивления</t>
  </si>
  <si>
    <t>растеканию тока контура с</t>
  </si>
  <si>
    <t>диагональю до 20 м,</t>
  </si>
  <si>
    <t>10</t>
  </si>
  <si>
    <t>01-11-011-01</t>
  </si>
  <si>
    <t>Проверка наличия цепи между</t>
  </si>
  <si>
    <t>заземлителями и заземленными</t>
  </si>
  <si>
    <t>элементами,</t>
  </si>
  <si>
    <t>100 точек</t>
  </si>
  <si>
    <t>11</t>
  </si>
  <si>
    <t>01-11-013-01</t>
  </si>
  <si>
    <t>Замер полного сопротивления цепи</t>
  </si>
  <si>
    <t>&lt;фаза-нуль&gt;,</t>
  </si>
  <si>
    <t>1 токоприемник</t>
  </si>
  <si>
    <t>Прямые затраты по разделу</t>
  </si>
  <si>
    <t>"Пусконаладочные работы</t>
  </si>
  <si>
    <t>протоколов)" с учетом</t>
  </si>
  <si>
    <t>коэффициентов</t>
  </si>
  <si>
    <t>Произв.раб.осущ.в охран.зоне</t>
  </si>
  <si>
    <t>действ.</t>
  </si>
  <si>
    <t>Оплата труда 1597,21x1,2=1916,65</t>
  </si>
  <si>
    <t>Затраты труда 90,24x1,2=108,29</t>
  </si>
  <si>
    <t>Итого прямые затраты по</t>
  </si>
  <si>
    <t>разделу с учетом индексов</t>
  </si>
  <si>
    <t xml:space="preserve">по оплате труда 24,3          </t>
  </si>
  <si>
    <t xml:space="preserve">по эксплуатации машин 12,6    </t>
  </si>
  <si>
    <t xml:space="preserve">по стоимости материалов 12,12 </t>
  </si>
  <si>
    <t>Итоги по разделу</t>
  </si>
  <si>
    <t>протоколов)"</t>
  </si>
  <si>
    <t>Стоимость прочих работ</t>
  </si>
  <si>
    <t>в том числе</t>
  </si>
  <si>
    <t>прямые затраты</t>
  </si>
  <si>
    <t>накладные расходы</t>
  </si>
  <si>
    <t>Пр/812-083.</t>
  </si>
  <si>
    <t>Пусконаладочные работы 74% от</t>
  </si>
  <si>
    <t>0-1</t>
  </si>
  <si>
    <t>ФОТ=46574,6</t>
  </si>
  <si>
    <t>сметная прибыль</t>
  </si>
  <si>
    <t>Пр/774-083.0</t>
  </si>
  <si>
    <t>Пусконаладочные работы 36% от</t>
  </si>
  <si>
    <t>Итого по разделу</t>
  </si>
  <si>
    <t>Итого прямые затраты по смете</t>
  </si>
  <si>
    <t>Итого прямые затраты по смете с</t>
  </si>
  <si>
    <t>учетом индексов</t>
  </si>
  <si>
    <t>Итоги по смете</t>
  </si>
  <si>
    <t>строительные работы</t>
  </si>
  <si>
    <t>монтажные работы</t>
  </si>
  <si>
    <t>прочие работы</t>
  </si>
  <si>
    <t>оборудование</t>
  </si>
  <si>
    <t>Итого по смете</t>
  </si>
  <si>
    <t>Справочно</t>
  </si>
  <si>
    <t>материалы</t>
  </si>
  <si>
    <t>оплата труда рабочих</t>
  </si>
  <si>
    <t xml:space="preserve">  в т.ч. оплата труда машинистов</t>
  </si>
  <si>
    <t>Резерв средств на</t>
  </si>
  <si>
    <t>непредвиденные работы и</t>
  </si>
  <si>
    <t>затраты</t>
  </si>
  <si>
    <t xml:space="preserve"> 1,5%</t>
  </si>
  <si>
    <t>Итого</t>
  </si>
  <si>
    <t>Налоги</t>
  </si>
  <si>
    <t>303-ФЗ</t>
  </si>
  <si>
    <t>НДС 20%</t>
  </si>
  <si>
    <t>03.08.2018</t>
  </si>
  <si>
    <t>Всего по смете</t>
  </si>
  <si>
    <t>Составил</t>
  </si>
  <si>
    <t>Проверил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</si>
</sst>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u/>
      <sz val="9"/>
      <name val="Arial Cyr"/>
      <family val="2"/>
      <charset val="204"/>
    </font>
    <font>
      <b/>
      <u/>
      <sz val="9"/>
      <name val="Arial Cyr"/>
      <family val="2"/>
      <charset val="204"/>
    </font>
    <font>
      <sz val="9"/>
      <name val="Arial Cyr"/>
      <family val="2"/>
      <charset val="204"/>
    </font>
    <font>
      <i/>
      <sz val="7"/>
      <name val="Arial Cyr"/>
      <family val="2"/>
      <charset val="204"/>
    </font>
    <font>
      <sz val="8"/>
      <name val="Arial Cyr"/>
      <charset val="204"/>
    </font>
    <font>
      <i/>
      <sz val="9"/>
      <name val="Arial Cyr"/>
      <charset val="204"/>
    </font>
    <font>
      <b/>
      <sz val="9"/>
      <name val="Arial Cyr"/>
      <charset val="204"/>
    </font>
    <font>
      <b/>
      <u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49" fontId="5" fillId="0" borderId="1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Continuous" wrapText="1"/>
    </xf>
    <xf numFmtId="49" fontId="5" fillId="0" borderId="1" xfId="0" applyNumberFormat="1" applyFont="1" applyBorder="1" applyAlignment="1">
      <alignment horizontal="centerContinuous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49" fontId="5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Border="1" applyAlignme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49" fontId="5" fillId="0" borderId="1" xfId="0" applyNumberFormat="1" applyFont="1" applyBorder="1" applyAlignment="1">
      <alignment horizontal="left" wrapText="1"/>
    </xf>
    <xf numFmtId="1" fontId="5" fillId="0" borderId="0" xfId="0" applyNumberFormat="1" applyFont="1" applyAlignment="1"/>
    <xf numFmtId="0" fontId="6" fillId="0" borderId="0" xfId="0" applyFont="1" applyAlignment="1">
      <alignment horizontal="left" vertical="top"/>
    </xf>
    <xf numFmtId="0" fontId="1" fillId="2" borderId="0" xfId="0" applyFont="1" applyFill="1" applyAlignment="1">
      <alignment horizontal="centerContinuous" vertical="center"/>
    </xf>
    <xf numFmtId="49" fontId="1" fillId="2" borderId="0" xfId="0" applyNumberFormat="1" applyFont="1" applyFill="1" applyAlignment="1">
      <alignment horizontal="centerContinuous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6" fillId="0" borderId="0" xfId="0" applyFont="1" applyAlignment="1">
      <alignment horizontal="right" vertical="top"/>
    </xf>
    <xf numFmtId="0" fontId="1" fillId="2" borderId="0" xfId="0" applyFont="1" applyFill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/>
    <xf numFmtId="0" fontId="5" fillId="0" borderId="7" xfId="0" applyFont="1" applyBorder="1" applyAlignment="1">
      <alignment horizontal="center"/>
    </xf>
    <xf numFmtId="0" fontId="3" fillId="0" borderId="7" xfId="0" applyFont="1" applyBorder="1" applyAlignment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wrapText="1"/>
    </xf>
    <xf numFmtId="49" fontId="5" fillId="0" borderId="11" xfId="0" applyNumberFormat="1" applyFont="1" applyBorder="1" applyAlignment="1">
      <alignment horizontal="centerContinuous" wrapText="1"/>
    </xf>
    <xf numFmtId="49" fontId="5" fillId="0" borderId="12" xfId="0" applyNumberFormat="1" applyFont="1" applyBorder="1" applyAlignment="1">
      <alignment horizontal="centerContinuous" vertical="center" wrapText="1"/>
    </xf>
    <xf numFmtId="49" fontId="5" fillId="0" borderId="13" xfId="0" applyNumberFormat="1" applyFont="1" applyBorder="1" applyAlignment="1">
      <alignment horizontal="centerContinuous" vertical="center" wrapText="1"/>
    </xf>
    <xf numFmtId="49" fontId="5" fillId="0" borderId="14" xfId="0" applyNumberFormat="1" applyFont="1" applyBorder="1" applyAlignment="1">
      <alignment horizontal="centerContinuous" vertical="center" wrapText="1"/>
    </xf>
    <xf numFmtId="49" fontId="1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/>
    <xf numFmtId="49" fontId="3" fillId="0" borderId="15" xfId="0" applyNumberFormat="1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Continuous" vertical="center" wrapText="1"/>
    </xf>
    <xf numFmtId="49" fontId="5" fillId="0" borderId="17" xfId="0" applyNumberFormat="1" applyFont="1" applyBorder="1" applyAlignment="1">
      <alignment horizontal="centerContinuous" vertical="center" wrapText="1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Border="1" applyAlignment="1">
      <alignment horizontal="centerContinuous"/>
    </xf>
    <xf numFmtId="49" fontId="5" fillId="0" borderId="5" xfId="0" applyNumberFormat="1" applyFont="1" applyBorder="1" applyAlignment="1">
      <alignment horizontal="centerContinuous" vertical="center" wrapText="1"/>
    </xf>
    <xf numFmtId="49" fontId="5" fillId="0" borderId="19" xfId="0" applyNumberFormat="1" applyFont="1" applyBorder="1" applyAlignment="1">
      <alignment horizontal="centerContinuous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Continuous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wrapText="1"/>
    </xf>
    <xf numFmtId="0" fontId="8" fillId="0" borderId="21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49" fontId="5" fillId="0" borderId="7" xfId="0" applyNumberFormat="1" applyFont="1" applyBorder="1" applyAlignment="1">
      <alignment horizontal="left" wrapText="1"/>
    </xf>
    <xf numFmtId="0" fontId="5" fillId="0" borderId="21" xfId="0" applyFont="1" applyBorder="1" applyAlignment="1"/>
    <xf numFmtId="49" fontId="5" fillId="0" borderId="21" xfId="0" applyNumberFormat="1" applyFont="1" applyBorder="1" applyAlignment="1"/>
    <xf numFmtId="0" fontId="5" fillId="0" borderId="21" xfId="0" applyFont="1" applyBorder="1" applyAlignment="1">
      <alignment horizontal="right"/>
    </xf>
    <xf numFmtId="49" fontId="9" fillId="0" borderId="21" xfId="0" applyNumberFormat="1" applyFont="1" applyBorder="1" applyAlignment="1"/>
    <xf numFmtId="49" fontId="9" fillId="0" borderId="0" xfId="0" applyNumberFormat="1" applyFont="1" applyAlignment="1"/>
    <xf numFmtId="0" fontId="3" fillId="0" borderId="21" xfId="0" applyFont="1" applyBorder="1" applyAlignment="1">
      <alignment horizontal="right"/>
    </xf>
    <xf numFmtId="0" fontId="9" fillId="0" borderId="21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49" fontId="10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D92A6-1360-4DB0-9DDA-291FE7F00B01}">
  <dimension ref="A1:AB135"/>
  <sheetViews>
    <sheetView showGridLines="0" showZeros="0" tabSelected="1" zoomScale="75" zoomScaleNormal="75" workbookViewId="0"/>
  </sheetViews>
  <sheetFormatPr defaultRowHeight="12" outlineLevelCol="1" x14ac:dyDescent="0.2"/>
  <cols>
    <col min="1" max="1" width="5.42578125" style="5" customWidth="1"/>
    <col min="2" max="2" width="14" style="13" customWidth="1"/>
    <col min="3" max="3" width="35.5703125" style="5" customWidth="1"/>
    <col min="4" max="4" width="12.5703125" style="67" customWidth="1"/>
    <col min="5" max="5" width="11.5703125" style="67" customWidth="1"/>
    <col min="6" max="7" width="12.28515625" style="67" customWidth="1"/>
    <col min="8" max="8" width="11.5703125" style="67" customWidth="1"/>
    <col min="9" max="9" width="13.140625" style="67" customWidth="1"/>
    <col min="10" max="10" width="10.42578125" style="67" customWidth="1"/>
    <col min="11" max="11" width="10.28515625" style="67" customWidth="1"/>
    <col min="12" max="13" width="11.5703125" style="5" hidden="1" customWidth="1" outlineLevel="1"/>
    <col min="14" max="15" width="13.28515625" style="5" hidden="1" customWidth="1" outlineLevel="1"/>
    <col min="16" max="16" width="13.28515625" hidden="1" customWidth="1" outlineLevel="1"/>
    <col min="17" max="17" width="12.5703125" style="5" hidden="1" customWidth="1" outlineLevel="1"/>
    <col min="18" max="20" width="9.140625" style="2" hidden="1" customWidth="1" outlineLevel="1"/>
    <col min="21" max="27" width="12.7109375" style="2" hidden="1" customWidth="1" outlineLevel="1"/>
    <col min="28" max="28" width="9.140625" style="2" collapsed="1"/>
    <col min="29" max="16384" width="9.140625" style="2"/>
  </cols>
  <sheetData>
    <row r="1" spans="1:27" ht="24.95" customHeight="1" x14ac:dyDescent="0.2">
      <c r="A1" s="20"/>
      <c r="B1" s="72" t="s">
        <v>37</v>
      </c>
      <c r="C1" s="72"/>
      <c r="D1" s="72"/>
      <c r="E1" s="72"/>
      <c r="F1" s="72"/>
      <c r="G1" s="72"/>
      <c r="H1" s="72"/>
      <c r="I1" s="72"/>
      <c r="J1" s="72"/>
      <c r="K1" s="27"/>
      <c r="O1" s="13"/>
    </row>
    <row r="2" spans="1:27" ht="12" customHeight="1" x14ac:dyDescent="0.2">
      <c r="A2" s="20"/>
      <c r="C2" s="61"/>
      <c r="D2" s="62" t="s">
        <v>0</v>
      </c>
      <c r="E2" s="24"/>
      <c r="F2" s="24"/>
      <c r="G2" s="24"/>
      <c r="H2" s="5"/>
      <c r="I2" s="24"/>
      <c r="J2" s="24"/>
      <c r="K2" s="27"/>
      <c r="O2" s="13"/>
    </row>
    <row r="3" spans="1:27" ht="15" customHeight="1" x14ac:dyDescent="0.2">
      <c r="A3" s="20"/>
      <c r="D3" s="24"/>
      <c r="E3" s="24"/>
      <c r="F3" s="24"/>
      <c r="G3" s="24"/>
      <c r="H3" s="5"/>
      <c r="I3" s="24"/>
      <c r="J3" s="24"/>
      <c r="K3" s="27"/>
      <c r="O3" s="13"/>
    </row>
    <row r="4" spans="1:27" x14ac:dyDescent="0.2">
      <c r="D4" s="24"/>
      <c r="E4" s="24"/>
      <c r="F4" s="25" t="s">
        <v>32</v>
      </c>
      <c r="G4" s="5"/>
      <c r="H4" s="24"/>
      <c r="I4" s="24"/>
      <c r="J4" s="24"/>
      <c r="K4" s="5"/>
      <c r="O4" s="13"/>
    </row>
    <row r="5" spans="1:27" ht="15" customHeight="1" x14ac:dyDescent="0.2">
      <c r="A5" s="25" t="s">
        <v>34</v>
      </c>
      <c r="D5" s="1"/>
      <c r="E5" s="1"/>
      <c r="F5" s="3" t="s">
        <v>33</v>
      </c>
      <c r="G5" s="5"/>
      <c r="H5" s="24"/>
      <c r="I5" s="24"/>
      <c r="J5" s="24"/>
      <c r="K5" s="5"/>
      <c r="L5" s="1"/>
      <c r="M5" s="1"/>
      <c r="N5" s="1"/>
      <c r="O5" s="14"/>
    </row>
    <row r="6" spans="1:27" x14ac:dyDescent="0.2">
      <c r="A6" s="78" t="s">
        <v>36</v>
      </c>
      <c r="B6" s="75"/>
      <c r="C6" s="75"/>
      <c r="D6" s="24"/>
      <c r="E6" s="5"/>
      <c r="F6" s="78" t="s">
        <v>35</v>
      </c>
      <c r="G6" s="76"/>
      <c r="H6" s="76"/>
      <c r="I6" s="76"/>
      <c r="J6" s="76"/>
      <c r="K6" s="76"/>
      <c r="O6" s="13"/>
    </row>
    <row r="7" spans="1:27" ht="15" customHeight="1" x14ac:dyDescent="0.2">
      <c r="A7" s="51"/>
      <c r="B7" s="15"/>
      <c r="C7" s="50"/>
      <c r="D7" s="24"/>
      <c r="E7" s="5"/>
      <c r="F7" s="32"/>
      <c r="G7" s="33"/>
      <c r="H7" s="32"/>
      <c r="I7" s="31"/>
      <c r="J7" s="31"/>
      <c r="K7" s="30"/>
      <c r="O7" s="13"/>
    </row>
    <row r="8" spans="1:27" ht="15" customHeight="1" x14ac:dyDescent="0.2">
      <c r="D8" s="24"/>
      <c r="E8" s="24"/>
      <c r="F8" s="24"/>
      <c r="G8" s="24"/>
      <c r="H8" s="5"/>
      <c r="I8" s="24"/>
      <c r="J8" s="24"/>
      <c r="K8" s="5"/>
      <c r="M8" s="19" t="e">
        <f>#REF!</f>
        <v>#REF!</v>
      </c>
      <c r="O8" s="13"/>
    </row>
    <row r="9" spans="1:27" s="23" customFormat="1" ht="15.75" x14ac:dyDescent="0.2">
      <c r="A9" s="28"/>
      <c r="B9" s="47"/>
      <c r="C9" s="22" t="s">
        <v>38</v>
      </c>
      <c r="D9" s="21"/>
      <c r="E9" s="21"/>
      <c r="F9" s="21"/>
      <c r="G9" s="21"/>
      <c r="H9" s="21"/>
      <c r="I9" s="21"/>
      <c r="J9" s="28"/>
      <c r="K9" s="28"/>
      <c r="L9" s="21"/>
      <c r="M9" s="21"/>
      <c r="N9" s="21"/>
      <c r="O9" s="22"/>
      <c r="P9" s="22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s="37" customFormat="1" ht="30" customHeight="1" x14ac:dyDescent="0.2">
      <c r="A10" s="34"/>
      <c r="B10" s="72" t="s">
        <v>39</v>
      </c>
      <c r="C10" s="74"/>
      <c r="D10" s="74"/>
      <c r="E10" s="74"/>
      <c r="F10" s="74"/>
      <c r="G10" s="74"/>
      <c r="H10" s="74"/>
      <c r="I10" s="74"/>
      <c r="J10" s="74"/>
      <c r="K10" s="34"/>
      <c r="L10" s="35"/>
      <c r="M10" s="35"/>
      <c r="N10" s="35"/>
      <c r="O10" s="36"/>
      <c r="P10" s="36"/>
      <c r="Q10" s="35"/>
      <c r="R10" s="35"/>
    </row>
    <row r="11" spans="1:27" x14ac:dyDescent="0.2">
      <c r="A11" s="3"/>
      <c r="B11" s="73" t="s">
        <v>23</v>
      </c>
      <c r="C11" s="73"/>
      <c r="D11" s="73"/>
      <c r="E11" s="73"/>
      <c r="F11" s="73"/>
      <c r="G11" s="73"/>
      <c r="H11" s="73"/>
      <c r="I11" s="73"/>
      <c r="J11" s="73"/>
      <c r="K11" s="3"/>
      <c r="L11" s="3"/>
      <c r="M11" s="3"/>
      <c r="N11" s="3"/>
      <c r="O11" s="3"/>
      <c r="P11" s="3"/>
      <c r="Q11" s="3"/>
      <c r="R11" s="3"/>
    </row>
    <row r="12" spans="1:27" s="37" customFormat="1" ht="30" customHeight="1" x14ac:dyDescent="0.2">
      <c r="A12" s="34"/>
      <c r="B12" s="72" t="s">
        <v>37</v>
      </c>
      <c r="C12" s="74"/>
      <c r="D12" s="74"/>
      <c r="E12" s="74"/>
      <c r="F12" s="74"/>
      <c r="G12" s="74"/>
      <c r="H12" s="74"/>
      <c r="I12" s="74"/>
      <c r="J12" s="74"/>
      <c r="K12" s="34"/>
      <c r="L12" s="35"/>
      <c r="M12" s="35"/>
      <c r="N12" s="35"/>
      <c r="O12" s="36"/>
      <c r="P12" s="36"/>
      <c r="Q12" s="35"/>
      <c r="R12" s="35"/>
    </row>
    <row r="13" spans="1:27" x14ac:dyDescent="0.2">
      <c r="A13" s="3"/>
      <c r="B13" s="73" t="s">
        <v>1</v>
      </c>
      <c r="C13" s="73"/>
      <c r="D13" s="73"/>
      <c r="E13" s="73"/>
      <c r="F13" s="73"/>
      <c r="G13" s="73"/>
      <c r="H13" s="73"/>
      <c r="I13" s="73"/>
      <c r="J13" s="73"/>
      <c r="K13" s="3"/>
      <c r="L13" s="3"/>
      <c r="M13" s="3"/>
      <c r="N13" s="3"/>
      <c r="O13" s="3"/>
      <c r="P13" s="3"/>
      <c r="Q13" s="3"/>
      <c r="R13" s="3"/>
    </row>
    <row r="14" spans="1:27" ht="20.100000000000001" customHeight="1" x14ac:dyDescent="0.2">
      <c r="A14" s="3"/>
      <c r="B14" s="51" t="s">
        <v>24</v>
      </c>
      <c r="C14" s="29"/>
      <c r="D14" s="31"/>
      <c r="E14" s="31"/>
      <c r="F14" s="50"/>
      <c r="G14" s="50"/>
      <c r="H14" s="50"/>
      <c r="I14" s="50"/>
      <c r="J14" s="50"/>
      <c r="K14" s="3"/>
      <c r="L14" s="3"/>
      <c r="M14" s="3"/>
      <c r="N14" s="3"/>
      <c r="O14" s="3"/>
      <c r="P14" s="3"/>
      <c r="Q14" s="3"/>
      <c r="R14" s="3"/>
    </row>
    <row r="15" spans="1:27" s="69" customFormat="1" ht="24.95" customHeight="1" x14ac:dyDescent="0.2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68"/>
      <c r="M15" s="68"/>
      <c r="N15" s="68"/>
      <c r="O15" s="68"/>
      <c r="P15" s="68"/>
      <c r="Q15" s="68"/>
      <c r="R15" s="68"/>
    </row>
    <row r="16" spans="1:27" x14ac:dyDescent="0.2">
      <c r="A16" s="48" t="s">
        <v>40</v>
      </c>
      <c r="B16" s="48"/>
      <c r="C16" s="3"/>
      <c r="D16" s="1"/>
      <c r="E16" s="1"/>
      <c r="F16" s="14" t="s">
        <v>41</v>
      </c>
      <c r="G16" s="24"/>
      <c r="H16" s="25" t="s">
        <v>2</v>
      </c>
      <c r="I16" s="26"/>
      <c r="J16" s="14" t="s">
        <v>42</v>
      </c>
      <c r="K16" s="4"/>
      <c r="L16" s="4"/>
      <c r="M16" s="4"/>
      <c r="N16" s="4"/>
      <c r="O16" s="4"/>
      <c r="P16" s="4"/>
      <c r="Q16" s="3"/>
      <c r="R16" s="3"/>
    </row>
    <row r="17" spans="1:27" ht="6" customHeight="1" thickBot="1" x14ac:dyDescent="0.25">
      <c r="D17" s="24"/>
      <c r="E17" s="24"/>
      <c r="F17" s="24"/>
      <c r="G17" s="24"/>
      <c r="H17" s="5"/>
      <c r="I17" s="24"/>
      <c r="J17" s="24"/>
      <c r="K17" s="5"/>
      <c r="P17" s="5"/>
      <c r="Q17" s="16"/>
      <c r="R17" s="16"/>
      <c r="S17" s="17"/>
      <c r="T17" s="17"/>
      <c r="U17" s="17"/>
      <c r="V17" s="17"/>
      <c r="W17" s="17"/>
      <c r="X17" s="17"/>
      <c r="Y17" s="17"/>
      <c r="Z17" s="17"/>
      <c r="AA17" s="17"/>
    </row>
    <row r="18" spans="1:27" s="5" customFormat="1" ht="24.75" thickTop="1" x14ac:dyDescent="0.2">
      <c r="A18" s="6"/>
      <c r="B18" s="6"/>
      <c r="C18" s="11"/>
      <c r="D18" s="6"/>
      <c r="E18" s="44" t="s">
        <v>3</v>
      </c>
      <c r="F18" s="45"/>
      <c r="G18" s="44" t="s">
        <v>4</v>
      </c>
      <c r="H18" s="46"/>
      <c r="I18" s="45"/>
      <c r="J18" s="63" t="s">
        <v>5</v>
      </c>
      <c r="K18" s="64"/>
      <c r="L18" s="9" t="s">
        <v>4</v>
      </c>
      <c r="M18" s="9"/>
      <c r="N18" s="10" t="s">
        <v>6</v>
      </c>
      <c r="O18" s="10"/>
      <c r="P18" s="18"/>
      <c r="Q18" s="9" t="s">
        <v>7</v>
      </c>
      <c r="R18" s="9"/>
      <c r="S18" s="9"/>
      <c r="T18" s="9"/>
      <c r="U18" s="10" t="s">
        <v>6</v>
      </c>
      <c r="V18" s="10"/>
      <c r="W18" s="6" t="s">
        <v>8</v>
      </c>
      <c r="X18" s="6" t="s">
        <v>9</v>
      </c>
      <c r="Y18" s="9" t="s">
        <v>3</v>
      </c>
      <c r="Z18" s="10"/>
      <c r="AA18" s="10"/>
    </row>
    <row r="19" spans="1:27" s="57" customFormat="1" ht="39.950000000000003" customHeight="1" thickBot="1" x14ac:dyDescent="0.25">
      <c r="A19" s="52" t="s">
        <v>27</v>
      </c>
      <c r="B19" s="52" t="s">
        <v>28</v>
      </c>
      <c r="C19" s="53" t="s">
        <v>10</v>
      </c>
      <c r="D19" s="52" t="s">
        <v>29</v>
      </c>
      <c r="E19" s="41" t="s">
        <v>11</v>
      </c>
      <c r="F19" s="41" t="s">
        <v>30</v>
      </c>
      <c r="G19" s="70" t="s">
        <v>11</v>
      </c>
      <c r="H19" s="70" t="s">
        <v>26</v>
      </c>
      <c r="I19" s="38" t="s">
        <v>30</v>
      </c>
      <c r="J19" s="49" t="s">
        <v>25</v>
      </c>
      <c r="K19" s="54"/>
      <c r="L19" s="52"/>
      <c r="M19" s="52"/>
      <c r="N19" s="55"/>
      <c r="O19" s="56"/>
      <c r="P19" s="56"/>
      <c r="Q19" s="38"/>
      <c r="S19" s="52"/>
      <c r="T19" s="52"/>
      <c r="U19" s="58"/>
      <c r="V19" s="59"/>
      <c r="W19" s="60" t="s">
        <v>13</v>
      </c>
      <c r="X19" s="60" t="s">
        <v>14</v>
      </c>
      <c r="Y19" s="60" t="s">
        <v>15</v>
      </c>
      <c r="Z19" s="40" t="s">
        <v>16</v>
      </c>
      <c r="AA19" s="40" t="s">
        <v>17</v>
      </c>
    </row>
    <row r="20" spans="1:27" s="5" customFormat="1" ht="27" customHeight="1" thickTop="1" thickBot="1" x14ac:dyDescent="0.25">
      <c r="A20" s="8"/>
      <c r="B20" s="8"/>
      <c r="C20" s="12"/>
      <c r="D20" s="8"/>
      <c r="E20" s="39" t="s">
        <v>26</v>
      </c>
      <c r="F20" s="39" t="s">
        <v>31</v>
      </c>
      <c r="G20" s="71"/>
      <c r="H20" s="71"/>
      <c r="I20" s="39" t="s">
        <v>31</v>
      </c>
      <c r="J20" s="40" t="s">
        <v>18</v>
      </c>
      <c r="K20" s="40" t="s">
        <v>11</v>
      </c>
      <c r="L20" s="42" t="s">
        <v>12</v>
      </c>
      <c r="M20" s="39" t="s">
        <v>19</v>
      </c>
      <c r="N20" s="43" t="s">
        <v>20</v>
      </c>
      <c r="O20" s="39" t="s">
        <v>21</v>
      </c>
      <c r="P20" s="39"/>
      <c r="Q20" s="7" t="s">
        <v>11</v>
      </c>
      <c r="R20" s="7" t="s">
        <v>22</v>
      </c>
      <c r="S20" s="7" t="s">
        <v>12</v>
      </c>
      <c r="T20" s="8" t="s">
        <v>19</v>
      </c>
      <c r="U20" s="43" t="s">
        <v>20</v>
      </c>
      <c r="V20" s="8" t="s">
        <v>21</v>
      </c>
      <c r="W20" s="7"/>
      <c r="X20" s="7"/>
      <c r="Y20" s="7"/>
      <c r="Z20" s="7"/>
      <c r="AA20" s="7"/>
    </row>
    <row r="21" spans="1:27" s="57" customFormat="1" ht="13.5" thickTop="1" thickBot="1" x14ac:dyDescent="0.25">
      <c r="A21" s="65">
        <v>1</v>
      </c>
      <c r="B21" s="65">
        <v>2</v>
      </c>
      <c r="C21" s="66">
        <v>3</v>
      </c>
      <c r="D21" s="65">
        <v>4</v>
      </c>
      <c r="E21" s="65">
        <v>5</v>
      </c>
      <c r="F21" s="65">
        <v>6</v>
      </c>
      <c r="G21" s="65">
        <v>7</v>
      </c>
      <c r="H21" s="65">
        <v>8</v>
      </c>
      <c r="I21" s="65">
        <v>9</v>
      </c>
      <c r="J21" s="65">
        <v>10</v>
      </c>
      <c r="K21" s="65">
        <v>11</v>
      </c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</row>
    <row r="22" spans="1:27" ht="12.75" thickTop="1" x14ac:dyDescent="0.2">
      <c r="A22" s="79"/>
      <c r="B22" s="80"/>
      <c r="C22" s="82" t="s">
        <v>39</v>
      </c>
      <c r="D22" s="81"/>
      <c r="E22" s="81"/>
      <c r="F22" s="81"/>
      <c r="G22" s="81"/>
      <c r="H22" s="81"/>
      <c r="I22" s="81"/>
      <c r="J22" s="81"/>
      <c r="K22" s="81"/>
    </row>
    <row r="23" spans="1:27" x14ac:dyDescent="0.2">
      <c r="C23" s="83" t="s">
        <v>43</v>
      </c>
    </row>
    <row r="24" spans="1:27" x14ac:dyDescent="0.2">
      <c r="C24" s="83" t="s">
        <v>44</v>
      </c>
    </row>
    <row r="25" spans="1:27" x14ac:dyDescent="0.2">
      <c r="A25" s="80" t="s">
        <v>45</v>
      </c>
      <c r="B25" s="80" t="s">
        <v>46</v>
      </c>
      <c r="C25" s="80" t="s">
        <v>47</v>
      </c>
      <c r="D25" s="81">
        <v>30</v>
      </c>
      <c r="E25" s="84">
        <v>21.28</v>
      </c>
      <c r="F25" s="81"/>
      <c r="G25" s="81">
        <v>638.4</v>
      </c>
      <c r="H25" s="81">
        <v>638.4</v>
      </c>
      <c r="I25" s="81"/>
      <c r="J25" s="84">
        <v>1.35</v>
      </c>
      <c r="K25" s="84">
        <v>40.5</v>
      </c>
    </row>
    <row r="26" spans="1:27" x14ac:dyDescent="0.2">
      <c r="C26" s="13" t="s">
        <v>48</v>
      </c>
      <c r="E26" s="67">
        <v>21.28</v>
      </c>
    </row>
    <row r="27" spans="1:27" x14ac:dyDescent="0.2">
      <c r="C27" s="13" t="s">
        <v>49</v>
      </c>
    </row>
    <row r="28" spans="1:27" x14ac:dyDescent="0.2">
      <c r="A28" s="80" t="s">
        <v>50</v>
      </c>
      <c r="B28" s="80" t="s">
        <v>51</v>
      </c>
      <c r="C28" s="80" t="s">
        <v>52</v>
      </c>
      <c r="D28" s="81">
        <v>1</v>
      </c>
      <c r="E28" s="84">
        <v>106.21</v>
      </c>
      <c r="F28" s="81"/>
      <c r="G28" s="81">
        <v>106.21</v>
      </c>
      <c r="H28" s="81">
        <v>106.21</v>
      </c>
      <c r="I28" s="81"/>
      <c r="J28" s="84">
        <v>6.3</v>
      </c>
      <c r="K28" s="84">
        <v>6.3</v>
      </c>
    </row>
    <row r="29" spans="1:27" x14ac:dyDescent="0.2">
      <c r="C29" s="13" t="s">
        <v>53</v>
      </c>
      <c r="E29" s="67">
        <v>106.21</v>
      </c>
    </row>
    <row r="30" spans="1:27" x14ac:dyDescent="0.2">
      <c r="C30" s="13" t="s">
        <v>54</v>
      </c>
    </row>
    <row r="31" spans="1:27" x14ac:dyDescent="0.2">
      <c r="C31" s="13" t="s">
        <v>55</v>
      </c>
    </row>
    <row r="32" spans="1:27" x14ac:dyDescent="0.2">
      <c r="C32" s="13" t="s">
        <v>49</v>
      </c>
    </row>
    <row r="33" spans="1:11" x14ac:dyDescent="0.2">
      <c r="A33" s="80" t="s">
        <v>56</v>
      </c>
      <c r="B33" s="80" t="s">
        <v>57</v>
      </c>
      <c r="C33" s="80" t="s">
        <v>58</v>
      </c>
      <c r="D33" s="81">
        <v>2</v>
      </c>
      <c r="E33" s="84">
        <v>40.75</v>
      </c>
      <c r="F33" s="81"/>
      <c r="G33" s="81">
        <v>81.5</v>
      </c>
      <c r="H33" s="81">
        <v>81.5</v>
      </c>
      <c r="I33" s="81"/>
      <c r="J33" s="84">
        <v>2.4300000000000002</v>
      </c>
      <c r="K33" s="84">
        <v>4.8600000000000003</v>
      </c>
    </row>
    <row r="34" spans="1:11" x14ac:dyDescent="0.2">
      <c r="C34" s="13" t="s">
        <v>59</v>
      </c>
      <c r="E34" s="67">
        <v>40.75</v>
      </c>
    </row>
    <row r="35" spans="1:11" x14ac:dyDescent="0.2">
      <c r="C35" s="13" t="s">
        <v>60</v>
      </c>
    </row>
    <row r="36" spans="1:11" x14ac:dyDescent="0.2">
      <c r="A36" s="80" t="s">
        <v>61</v>
      </c>
      <c r="B36" s="80" t="s">
        <v>62</v>
      </c>
      <c r="C36" s="80" t="s">
        <v>63</v>
      </c>
      <c r="D36" s="81">
        <v>1</v>
      </c>
      <c r="E36" s="84">
        <v>85.77</v>
      </c>
      <c r="F36" s="81"/>
      <c r="G36" s="81">
        <v>85.77</v>
      </c>
      <c r="H36" s="81">
        <v>85.77</v>
      </c>
      <c r="I36" s="81"/>
      <c r="J36" s="84">
        <v>1.08</v>
      </c>
      <c r="K36" s="84">
        <v>1.08</v>
      </c>
    </row>
    <row r="37" spans="1:11" x14ac:dyDescent="0.2">
      <c r="C37" s="13" t="s">
        <v>64</v>
      </c>
      <c r="E37" s="67">
        <v>85.77</v>
      </c>
    </row>
    <row r="38" spans="1:11" x14ac:dyDescent="0.2">
      <c r="C38" s="13" t="s">
        <v>49</v>
      </c>
    </row>
    <row r="39" spans="1:11" x14ac:dyDescent="0.2">
      <c r="A39" s="80" t="s">
        <v>65</v>
      </c>
      <c r="B39" s="80" t="s">
        <v>66</v>
      </c>
      <c r="C39" s="80" t="s">
        <v>67</v>
      </c>
      <c r="D39" s="81">
        <v>1</v>
      </c>
      <c r="E39" s="84">
        <v>21.99</v>
      </c>
      <c r="F39" s="81"/>
      <c r="G39" s="81">
        <v>21.99</v>
      </c>
      <c r="H39" s="81">
        <v>21.99</v>
      </c>
      <c r="I39" s="81"/>
      <c r="J39" s="84">
        <v>0.9</v>
      </c>
      <c r="K39" s="84">
        <v>0.9</v>
      </c>
    </row>
    <row r="40" spans="1:11" x14ac:dyDescent="0.2">
      <c r="C40" s="13" t="s">
        <v>68</v>
      </c>
      <c r="E40" s="67">
        <v>21.99</v>
      </c>
    </row>
    <row r="41" spans="1:11" x14ac:dyDescent="0.2">
      <c r="C41" s="13" t="s">
        <v>69</v>
      </c>
    </row>
    <row r="42" spans="1:11" x14ac:dyDescent="0.2">
      <c r="C42" s="13" t="s">
        <v>70</v>
      </c>
    </row>
    <row r="43" spans="1:11" x14ac:dyDescent="0.2">
      <c r="C43" s="13" t="s">
        <v>71</v>
      </c>
    </row>
    <row r="44" spans="1:11" x14ac:dyDescent="0.2">
      <c r="C44" s="13" t="s">
        <v>49</v>
      </c>
    </row>
    <row r="45" spans="1:11" x14ac:dyDescent="0.2">
      <c r="A45" s="80" t="s">
        <v>72</v>
      </c>
      <c r="B45" s="80" t="s">
        <v>73</v>
      </c>
      <c r="C45" s="80" t="s">
        <v>67</v>
      </c>
      <c r="D45" s="81">
        <v>2</v>
      </c>
      <c r="E45" s="84">
        <v>32.979999999999997</v>
      </c>
      <c r="F45" s="81"/>
      <c r="G45" s="81">
        <v>65.959999999999994</v>
      </c>
      <c r="H45" s="81">
        <v>65.959999999999994</v>
      </c>
      <c r="I45" s="81"/>
      <c r="J45" s="84">
        <v>1.35</v>
      </c>
      <c r="K45" s="84">
        <v>2.7</v>
      </c>
    </row>
    <row r="46" spans="1:11" x14ac:dyDescent="0.2">
      <c r="C46" s="13" t="s">
        <v>68</v>
      </c>
      <c r="E46" s="67">
        <v>32.979999999999997</v>
      </c>
    </row>
    <row r="47" spans="1:11" x14ac:dyDescent="0.2">
      <c r="C47" s="13" t="s">
        <v>69</v>
      </c>
    </row>
    <row r="48" spans="1:11" x14ac:dyDescent="0.2">
      <c r="C48" s="13" t="s">
        <v>70</v>
      </c>
    </row>
    <row r="49" spans="1:11" x14ac:dyDescent="0.2">
      <c r="C49" s="13" t="s">
        <v>74</v>
      </c>
    </row>
    <row r="50" spans="1:11" x14ac:dyDescent="0.2">
      <c r="C50" s="13" t="s">
        <v>49</v>
      </c>
    </row>
    <row r="51" spans="1:11" x14ac:dyDescent="0.2">
      <c r="A51" s="80" t="s">
        <v>75</v>
      </c>
      <c r="B51" s="80" t="s">
        <v>76</v>
      </c>
      <c r="C51" s="80" t="s">
        <v>67</v>
      </c>
      <c r="D51" s="81">
        <v>7</v>
      </c>
      <c r="E51" s="84">
        <v>43.97</v>
      </c>
      <c r="F51" s="81"/>
      <c r="G51" s="81">
        <v>307.79000000000002</v>
      </c>
      <c r="H51" s="81">
        <v>307.79000000000002</v>
      </c>
      <c r="I51" s="81"/>
      <c r="J51" s="84">
        <v>3.6</v>
      </c>
      <c r="K51" s="84">
        <v>25.2</v>
      </c>
    </row>
    <row r="52" spans="1:11" x14ac:dyDescent="0.2">
      <c r="C52" s="13" t="s">
        <v>68</v>
      </c>
      <c r="E52" s="67">
        <v>43.97</v>
      </c>
    </row>
    <row r="53" spans="1:11" x14ac:dyDescent="0.2">
      <c r="C53" s="13" t="s">
        <v>69</v>
      </c>
    </row>
    <row r="54" spans="1:11" x14ac:dyDescent="0.2">
      <c r="C54" s="13" t="s">
        <v>70</v>
      </c>
    </row>
    <row r="55" spans="1:11" x14ac:dyDescent="0.2">
      <c r="C55" s="13" t="s">
        <v>77</v>
      </c>
    </row>
    <row r="56" spans="1:11" x14ac:dyDescent="0.2">
      <c r="C56" s="13" t="s">
        <v>49</v>
      </c>
    </row>
    <row r="57" spans="1:11" x14ac:dyDescent="0.2">
      <c r="A57" s="80" t="s">
        <v>78</v>
      </c>
      <c r="B57" s="80" t="s">
        <v>79</v>
      </c>
      <c r="C57" s="80" t="s">
        <v>80</v>
      </c>
      <c r="D57" s="81">
        <v>1</v>
      </c>
      <c r="E57" s="84">
        <v>33.630000000000003</v>
      </c>
      <c r="F57" s="81"/>
      <c r="G57" s="81">
        <v>33.630000000000003</v>
      </c>
      <c r="H57" s="81">
        <v>33.630000000000003</v>
      </c>
      <c r="I57" s="81"/>
      <c r="J57" s="84">
        <v>1.01</v>
      </c>
      <c r="K57" s="84">
        <v>1.01</v>
      </c>
    </row>
    <row r="58" spans="1:11" x14ac:dyDescent="0.2">
      <c r="C58" s="13" t="s">
        <v>81</v>
      </c>
      <c r="E58" s="67">
        <v>33.630000000000003</v>
      </c>
    </row>
    <row r="59" spans="1:11" x14ac:dyDescent="0.2">
      <c r="C59" s="13" t="s">
        <v>82</v>
      </c>
    </row>
    <row r="60" spans="1:11" x14ac:dyDescent="0.2">
      <c r="A60" s="80" t="s">
        <v>83</v>
      </c>
      <c r="B60" s="80" t="s">
        <v>84</v>
      </c>
      <c r="C60" s="80" t="s">
        <v>85</v>
      </c>
      <c r="D60" s="81">
        <v>1</v>
      </c>
      <c r="E60" s="84">
        <v>26.97</v>
      </c>
      <c r="F60" s="81"/>
      <c r="G60" s="81">
        <v>26.97</v>
      </c>
      <c r="H60" s="81">
        <v>26.97</v>
      </c>
      <c r="I60" s="81"/>
      <c r="J60" s="84">
        <v>0.81</v>
      </c>
      <c r="K60" s="84">
        <v>0.81</v>
      </c>
    </row>
    <row r="61" spans="1:11" x14ac:dyDescent="0.2">
      <c r="C61" s="13" t="s">
        <v>86</v>
      </c>
      <c r="E61" s="67">
        <v>26.97</v>
      </c>
    </row>
    <row r="62" spans="1:11" x14ac:dyDescent="0.2">
      <c r="C62" s="13" t="s">
        <v>87</v>
      </c>
    </row>
    <row r="63" spans="1:11" x14ac:dyDescent="0.2">
      <c r="C63" s="13" t="s">
        <v>82</v>
      </c>
    </row>
    <row r="64" spans="1:11" x14ac:dyDescent="0.2">
      <c r="A64" s="80" t="s">
        <v>88</v>
      </c>
      <c r="B64" s="80" t="s">
        <v>89</v>
      </c>
      <c r="C64" s="80" t="s">
        <v>90</v>
      </c>
      <c r="D64" s="81">
        <v>0.12</v>
      </c>
      <c r="E64" s="84">
        <v>215.78</v>
      </c>
      <c r="F64" s="81"/>
      <c r="G64" s="81">
        <v>25.89</v>
      </c>
      <c r="H64" s="81">
        <v>25.89</v>
      </c>
      <c r="I64" s="81"/>
      <c r="J64" s="84">
        <v>6.48</v>
      </c>
      <c r="K64" s="84">
        <v>0.78</v>
      </c>
    </row>
    <row r="65" spans="1:11" x14ac:dyDescent="0.2">
      <c r="C65" s="13" t="s">
        <v>91</v>
      </c>
      <c r="E65" s="67">
        <v>215.78</v>
      </c>
    </row>
    <row r="66" spans="1:11" x14ac:dyDescent="0.2">
      <c r="C66" s="13" t="s">
        <v>92</v>
      </c>
    </row>
    <row r="67" spans="1:11" x14ac:dyDescent="0.2">
      <c r="C67" s="13" t="s">
        <v>93</v>
      </c>
    </row>
    <row r="68" spans="1:11" x14ac:dyDescent="0.2">
      <c r="A68" s="80" t="s">
        <v>94</v>
      </c>
      <c r="B68" s="80" t="s">
        <v>95</v>
      </c>
      <c r="C68" s="80" t="s">
        <v>96</v>
      </c>
      <c r="D68" s="81">
        <v>10</v>
      </c>
      <c r="E68" s="84">
        <v>20.309999999999999</v>
      </c>
      <c r="F68" s="81"/>
      <c r="G68" s="81">
        <v>203.1</v>
      </c>
      <c r="H68" s="81">
        <v>203.1</v>
      </c>
      <c r="I68" s="81"/>
      <c r="J68" s="84">
        <v>0.61</v>
      </c>
      <c r="K68" s="84">
        <v>6.1</v>
      </c>
    </row>
    <row r="69" spans="1:11" x14ac:dyDescent="0.2">
      <c r="C69" s="13" t="s">
        <v>97</v>
      </c>
      <c r="E69" s="67">
        <v>20.309999999999999</v>
      </c>
    </row>
    <row r="70" spans="1:11" x14ac:dyDescent="0.2">
      <c r="C70" s="13" t="s">
        <v>98</v>
      </c>
    </row>
    <row r="71" spans="1:11" x14ac:dyDescent="0.2">
      <c r="A71" s="79"/>
      <c r="B71" s="80"/>
      <c r="C71" s="82" t="s">
        <v>99</v>
      </c>
      <c r="D71" s="81"/>
      <c r="E71" s="81"/>
      <c r="F71" s="81"/>
      <c r="G71" s="85">
        <v>1916.65</v>
      </c>
      <c r="H71" s="85">
        <v>1916.65</v>
      </c>
      <c r="I71" s="81"/>
      <c r="J71" s="81"/>
      <c r="K71" s="86">
        <v>108.29</v>
      </c>
    </row>
    <row r="72" spans="1:11" x14ac:dyDescent="0.2">
      <c r="C72" s="83" t="s">
        <v>100</v>
      </c>
    </row>
    <row r="73" spans="1:11" x14ac:dyDescent="0.2">
      <c r="C73" s="83" t="s">
        <v>43</v>
      </c>
    </row>
    <row r="74" spans="1:11" x14ac:dyDescent="0.2">
      <c r="C74" s="83" t="s">
        <v>101</v>
      </c>
    </row>
    <row r="75" spans="1:11" x14ac:dyDescent="0.2">
      <c r="C75" s="83" t="s">
        <v>102</v>
      </c>
    </row>
    <row r="76" spans="1:11" x14ac:dyDescent="0.2">
      <c r="C76" s="13" t="s">
        <v>103</v>
      </c>
    </row>
    <row r="77" spans="1:11" x14ac:dyDescent="0.2">
      <c r="C77" s="13" t="s">
        <v>104</v>
      </c>
    </row>
    <row r="78" spans="1:11" x14ac:dyDescent="0.2">
      <c r="C78" s="13" t="s">
        <v>105</v>
      </c>
    </row>
    <row r="79" spans="1:11" x14ac:dyDescent="0.2">
      <c r="C79" s="13" t="s">
        <v>106</v>
      </c>
    </row>
    <row r="80" spans="1:11" x14ac:dyDescent="0.2">
      <c r="A80" s="79"/>
      <c r="B80" s="80"/>
      <c r="C80" s="82" t="s">
        <v>107</v>
      </c>
      <c r="D80" s="81"/>
      <c r="E80" s="81"/>
      <c r="F80" s="81"/>
      <c r="G80" s="85">
        <v>46574.6</v>
      </c>
      <c r="H80" s="85">
        <v>46574.6</v>
      </c>
      <c r="I80" s="81"/>
      <c r="J80" s="81"/>
      <c r="K80" s="86">
        <v>108.29</v>
      </c>
    </row>
    <row r="81" spans="1:11" x14ac:dyDescent="0.2">
      <c r="C81" s="83" t="s">
        <v>108</v>
      </c>
    </row>
    <row r="82" spans="1:11" x14ac:dyDescent="0.2">
      <c r="C82" s="13" t="s">
        <v>109</v>
      </c>
    </row>
    <row r="83" spans="1:11" x14ac:dyDescent="0.2">
      <c r="C83" s="13" t="s">
        <v>110</v>
      </c>
    </row>
    <row r="84" spans="1:11" x14ac:dyDescent="0.2">
      <c r="C84" s="13" t="s">
        <v>111</v>
      </c>
    </row>
    <row r="85" spans="1:11" x14ac:dyDescent="0.2">
      <c r="A85" s="79"/>
      <c r="B85" s="80"/>
      <c r="C85" s="82" t="s">
        <v>112</v>
      </c>
      <c r="D85" s="81"/>
      <c r="E85" s="81"/>
      <c r="F85" s="81"/>
      <c r="G85" s="81"/>
      <c r="H85" s="81"/>
      <c r="I85" s="81"/>
      <c r="J85" s="81"/>
      <c r="K85" s="81"/>
    </row>
    <row r="86" spans="1:11" x14ac:dyDescent="0.2">
      <c r="C86" s="83" t="s">
        <v>100</v>
      </c>
    </row>
    <row r="87" spans="1:11" x14ac:dyDescent="0.2">
      <c r="C87" s="83" t="s">
        <v>43</v>
      </c>
    </row>
    <row r="88" spans="1:11" x14ac:dyDescent="0.2">
      <c r="C88" s="83" t="s">
        <v>113</v>
      </c>
    </row>
    <row r="89" spans="1:11" x14ac:dyDescent="0.2">
      <c r="A89" s="79"/>
      <c r="B89" s="80"/>
      <c r="C89" s="82" t="s">
        <v>114</v>
      </c>
      <c r="D89" s="81"/>
      <c r="E89" s="81"/>
      <c r="F89" s="81"/>
      <c r="G89" s="85">
        <v>97806.66</v>
      </c>
      <c r="H89" s="81"/>
      <c r="I89" s="81"/>
      <c r="J89" s="81"/>
      <c r="K89" s="81"/>
    </row>
    <row r="90" spans="1:11" x14ac:dyDescent="0.2">
      <c r="A90" s="79"/>
      <c r="B90" s="80"/>
      <c r="C90" s="80" t="s">
        <v>115</v>
      </c>
      <c r="D90" s="81"/>
      <c r="E90" s="81"/>
      <c r="F90" s="81"/>
      <c r="G90" s="81"/>
      <c r="H90" s="81"/>
      <c r="I90" s="81"/>
      <c r="J90" s="81"/>
      <c r="K90" s="81"/>
    </row>
    <row r="91" spans="1:11" x14ac:dyDescent="0.2">
      <c r="A91" s="79"/>
      <c r="B91" s="80"/>
      <c r="C91" s="82" t="s">
        <v>116</v>
      </c>
      <c r="D91" s="81"/>
      <c r="E91" s="81"/>
      <c r="F91" s="81"/>
      <c r="G91" s="85">
        <v>46574.6</v>
      </c>
      <c r="H91" s="85">
        <v>46574.6</v>
      </c>
      <c r="I91" s="81"/>
      <c r="J91" s="81"/>
      <c r="K91" s="86">
        <v>108.29</v>
      </c>
    </row>
    <row r="93" spans="1:11" x14ac:dyDescent="0.2">
      <c r="A93" s="79"/>
      <c r="B93" s="80"/>
      <c r="C93" s="82" t="s">
        <v>117</v>
      </c>
      <c r="D93" s="81"/>
      <c r="E93" s="81"/>
      <c r="F93" s="81"/>
      <c r="G93" s="85">
        <v>34465.199999999997</v>
      </c>
      <c r="H93" s="81"/>
      <c r="I93" s="81"/>
      <c r="J93" s="81"/>
      <c r="K93" s="81"/>
    </row>
    <row r="94" spans="1:11" x14ac:dyDescent="0.2">
      <c r="A94" s="79"/>
      <c r="B94" s="80" t="s">
        <v>118</v>
      </c>
      <c r="C94" s="80" t="s">
        <v>119</v>
      </c>
      <c r="D94" s="81"/>
      <c r="E94" s="81"/>
      <c r="F94" s="81"/>
      <c r="G94" s="81">
        <v>34465.199999999997</v>
      </c>
      <c r="H94" s="81"/>
      <c r="I94" s="81"/>
      <c r="J94" s="81"/>
      <c r="K94" s="81"/>
    </row>
    <row r="95" spans="1:11" x14ac:dyDescent="0.2">
      <c r="B95" s="13" t="s">
        <v>120</v>
      </c>
      <c r="C95" s="13" t="s">
        <v>121</v>
      </c>
    </row>
    <row r="96" spans="1:11" x14ac:dyDescent="0.2">
      <c r="A96" s="79"/>
      <c r="B96" s="80"/>
      <c r="C96" s="82" t="s">
        <v>122</v>
      </c>
      <c r="D96" s="81"/>
      <c r="E96" s="81"/>
      <c r="F96" s="81"/>
      <c r="G96" s="85">
        <v>16766.86</v>
      </c>
      <c r="H96" s="81"/>
      <c r="I96" s="81"/>
      <c r="J96" s="81"/>
      <c r="K96" s="81"/>
    </row>
    <row r="97" spans="1:11" x14ac:dyDescent="0.2">
      <c r="A97" s="79"/>
      <c r="B97" s="80" t="s">
        <v>123</v>
      </c>
      <c r="C97" s="80" t="s">
        <v>124</v>
      </c>
      <c r="D97" s="81"/>
      <c r="E97" s="81"/>
      <c r="F97" s="81"/>
      <c r="G97" s="81">
        <v>16766.86</v>
      </c>
      <c r="H97" s="81"/>
      <c r="I97" s="81"/>
      <c r="J97" s="81"/>
      <c r="K97" s="81"/>
    </row>
    <row r="98" spans="1:11" x14ac:dyDescent="0.2">
      <c r="C98" s="13" t="s">
        <v>121</v>
      </c>
    </row>
    <row r="99" spans="1:11" x14ac:dyDescent="0.2">
      <c r="A99" s="79"/>
      <c r="B99" s="80"/>
      <c r="C99" s="82" t="s">
        <v>125</v>
      </c>
      <c r="D99" s="81"/>
      <c r="E99" s="81"/>
      <c r="F99" s="81"/>
      <c r="G99" s="85">
        <v>97806.66</v>
      </c>
      <c r="H99" s="81"/>
      <c r="I99" s="81"/>
      <c r="J99" s="81"/>
      <c r="K99" s="81"/>
    </row>
    <row r="100" spans="1:11" x14ac:dyDescent="0.2">
      <c r="C100" s="83" t="s">
        <v>100</v>
      </c>
    </row>
    <row r="101" spans="1:11" x14ac:dyDescent="0.2">
      <c r="C101" s="83" t="s">
        <v>43</v>
      </c>
    </row>
    <row r="102" spans="1:11" x14ac:dyDescent="0.2">
      <c r="C102" s="83" t="s">
        <v>113</v>
      </c>
    </row>
    <row r="103" spans="1:11" x14ac:dyDescent="0.2">
      <c r="A103" s="79"/>
      <c r="B103" s="80"/>
      <c r="C103" s="82" t="s">
        <v>126</v>
      </c>
      <c r="D103" s="81"/>
      <c r="E103" s="81"/>
      <c r="F103" s="81"/>
      <c r="G103" s="85">
        <v>1916.65</v>
      </c>
      <c r="H103" s="85">
        <v>1916.65</v>
      </c>
      <c r="I103" s="81"/>
      <c r="J103" s="81"/>
      <c r="K103" s="86">
        <v>108.29</v>
      </c>
    </row>
    <row r="105" spans="1:11" x14ac:dyDescent="0.2">
      <c r="A105" s="79"/>
      <c r="B105" s="80"/>
      <c r="C105" s="82" t="s">
        <v>127</v>
      </c>
      <c r="D105" s="81"/>
      <c r="E105" s="81"/>
      <c r="F105" s="81"/>
      <c r="G105" s="85">
        <v>46574.6</v>
      </c>
      <c r="H105" s="85">
        <v>46574.6</v>
      </c>
      <c r="I105" s="81"/>
      <c r="J105" s="81"/>
      <c r="K105" s="86">
        <v>108.29</v>
      </c>
    </row>
    <row r="106" spans="1:11" x14ac:dyDescent="0.2">
      <c r="C106" s="83" t="s">
        <v>128</v>
      </c>
    </row>
    <row r="107" spans="1:11" x14ac:dyDescent="0.2">
      <c r="A107" s="79"/>
      <c r="B107" s="80"/>
      <c r="C107" s="82" t="s">
        <v>129</v>
      </c>
      <c r="D107" s="81"/>
      <c r="E107" s="81"/>
      <c r="F107" s="81"/>
      <c r="G107" s="81"/>
      <c r="H107" s="81"/>
      <c r="I107" s="81"/>
      <c r="J107" s="81"/>
      <c r="K107" s="81"/>
    </row>
    <row r="108" spans="1:11" x14ac:dyDescent="0.2">
      <c r="C108" s="13" t="s">
        <v>130</v>
      </c>
    </row>
    <row r="109" spans="1:11" x14ac:dyDescent="0.2">
      <c r="C109" s="13" t="s">
        <v>131</v>
      </c>
    </row>
    <row r="110" spans="1:11" x14ac:dyDescent="0.2">
      <c r="C110" s="13" t="s">
        <v>132</v>
      </c>
      <c r="G110" s="67">
        <v>97806.66</v>
      </c>
    </row>
    <row r="111" spans="1:11" x14ac:dyDescent="0.2">
      <c r="C111" s="13" t="s">
        <v>133</v>
      </c>
    </row>
    <row r="112" spans="1:11" x14ac:dyDescent="0.2">
      <c r="A112" s="79"/>
      <c r="B112" s="80"/>
      <c r="C112" s="82" t="s">
        <v>134</v>
      </c>
      <c r="D112" s="81"/>
      <c r="E112" s="81"/>
      <c r="F112" s="81"/>
      <c r="G112" s="85">
        <v>97806.66</v>
      </c>
      <c r="H112" s="81"/>
      <c r="I112" s="81"/>
      <c r="J112" s="81"/>
      <c r="K112" s="81"/>
    </row>
    <row r="113" spans="1:11" x14ac:dyDescent="0.2">
      <c r="C113" s="13" t="s">
        <v>135</v>
      </c>
    </row>
    <row r="114" spans="1:11" x14ac:dyDescent="0.2">
      <c r="C114" s="13" t="s">
        <v>136</v>
      </c>
    </row>
    <row r="115" spans="1:11" x14ac:dyDescent="0.2">
      <c r="C115" s="13" t="s">
        <v>137</v>
      </c>
      <c r="G115" s="67">
        <v>46574.6</v>
      </c>
    </row>
    <row r="116" spans="1:11" x14ac:dyDescent="0.2">
      <c r="C116" s="13" t="s">
        <v>30</v>
      </c>
    </row>
    <row r="117" spans="1:11" x14ac:dyDescent="0.2">
      <c r="C117" s="13" t="s">
        <v>138</v>
      </c>
    </row>
    <row r="118" spans="1:11" x14ac:dyDescent="0.2">
      <c r="C118" s="13" t="s">
        <v>117</v>
      </c>
      <c r="G118" s="67">
        <v>34465.199999999997</v>
      </c>
    </row>
    <row r="119" spans="1:11" x14ac:dyDescent="0.2">
      <c r="C119" s="13" t="s">
        <v>122</v>
      </c>
      <c r="G119" s="67">
        <v>16766.86</v>
      </c>
    </row>
    <row r="120" spans="1:11" x14ac:dyDescent="0.2">
      <c r="C120" s="13" t="s">
        <v>133</v>
      </c>
    </row>
    <row r="121" spans="1:11" x14ac:dyDescent="0.2">
      <c r="A121" s="79"/>
      <c r="B121" s="80"/>
      <c r="C121" s="82" t="s">
        <v>139</v>
      </c>
      <c r="D121" s="81"/>
      <c r="E121" s="81"/>
      <c r="F121" s="81"/>
      <c r="G121" s="81"/>
      <c r="H121" s="81"/>
      <c r="I121" s="81"/>
      <c r="J121" s="81"/>
      <c r="K121" s="81"/>
    </row>
    <row r="122" spans="1:11" x14ac:dyDescent="0.2">
      <c r="C122" s="83" t="s">
        <v>140</v>
      </c>
    </row>
    <row r="123" spans="1:11" x14ac:dyDescent="0.2">
      <c r="C123" s="83" t="s">
        <v>141</v>
      </c>
    </row>
    <row r="124" spans="1:11" x14ac:dyDescent="0.2">
      <c r="C124" s="13" t="s">
        <v>142</v>
      </c>
      <c r="G124" s="67">
        <v>1467.1</v>
      </c>
    </row>
    <row r="125" spans="1:11" x14ac:dyDescent="0.2">
      <c r="C125" s="13" t="s">
        <v>143</v>
      </c>
      <c r="G125" s="67">
        <v>99273.76</v>
      </c>
    </row>
    <row r="126" spans="1:11" x14ac:dyDescent="0.2">
      <c r="C126" s="83" t="s">
        <v>144</v>
      </c>
    </row>
    <row r="127" spans="1:11" x14ac:dyDescent="0.2">
      <c r="B127" s="13" t="s">
        <v>145</v>
      </c>
      <c r="C127" s="13" t="s">
        <v>146</v>
      </c>
      <c r="G127" s="67">
        <v>19854.75</v>
      </c>
    </row>
    <row r="128" spans="1:11" x14ac:dyDescent="0.2">
      <c r="B128" s="13" t="s">
        <v>147</v>
      </c>
    </row>
    <row r="129" spans="1:11" x14ac:dyDescent="0.2">
      <c r="C129" s="13" t="s">
        <v>143</v>
      </c>
      <c r="G129" s="67">
        <v>119128.51</v>
      </c>
    </row>
    <row r="130" spans="1:11" x14ac:dyDescent="0.2">
      <c r="A130" s="79"/>
      <c r="B130" s="80"/>
      <c r="C130" s="82" t="s">
        <v>148</v>
      </c>
      <c r="D130" s="81"/>
      <c r="E130" s="81"/>
      <c r="F130" s="81"/>
      <c r="G130" s="85">
        <v>119128.51</v>
      </c>
      <c r="H130" s="81"/>
      <c r="I130" s="81"/>
      <c r="J130" s="81"/>
      <c r="K130" s="81"/>
    </row>
    <row r="131" spans="1:11" x14ac:dyDescent="0.2">
      <c r="A131" s="79"/>
      <c r="B131" s="80"/>
      <c r="C131" s="79"/>
      <c r="D131" s="81"/>
      <c r="E131" s="81"/>
      <c r="F131" s="81"/>
      <c r="G131" s="81"/>
      <c r="H131" s="81"/>
      <c r="I131" s="81"/>
      <c r="J131" s="81"/>
      <c r="K131" s="81"/>
    </row>
    <row r="133" spans="1:11" x14ac:dyDescent="0.2">
      <c r="C133" s="87" t="s">
        <v>149</v>
      </c>
    </row>
    <row r="135" spans="1:11" x14ac:dyDescent="0.2">
      <c r="C135" s="87" t="s">
        <v>150</v>
      </c>
    </row>
  </sheetData>
  <mergeCells count="10">
    <mergeCell ref="G19:G20"/>
    <mergeCell ref="H19:H20"/>
    <mergeCell ref="B1:J1"/>
    <mergeCell ref="B11:J11"/>
    <mergeCell ref="B13:J13"/>
    <mergeCell ref="B10:J10"/>
    <mergeCell ref="B12:J12"/>
    <mergeCell ref="A6:C6"/>
    <mergeCell ref="F6:K6"/>
    <mergeCell ref="A15:K15"/>
  </mergeCells>
  <phoneticPr fontId="7" type="noConversion"/>
  <printOptions horizontalCentered="1"/>
  <pageMargins left="0.39370078740157483" right="0.39370078740157483" top="0.78740157480314965" bottom="0.59055118110236227" header="0.39370078740157483" footer="0.39370078740157483"/>
  <pageSetup paperSize="9" scale="90" orientation="landscape" r:id="rId1"/>
  <headerFooter alignWithMargins="0">
    <oddHeader>&amp;L&amp;"Arial Cyr,курсив"&amp;7Estimate 2.0&amp;R&amp;"Arial Cyr,курсив"&amp;7Форма № 4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2007-12-10T06:31:26Z</cp:lastPrinted>
  <dcterms:created xsi:type="dcterms:W3CDTF">1998-06-28T10:39:47Z</dcterms:created>
  <dcterms:modified xsi:type="dcterms:W3CDTF">2025-07-22T06:20:33Z</dcterms:modified>
</cp:coreProperties>
</file>